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MWDA\"/>
    </mc:Choice>
  </mc:AlternateContent>
  <xr:revisionPtr revIDLastSave="0" documentId="8_{75C45144-58AC-4248-90A6-3225B8481EEE}" xr6:coauthVersionLast="47" xr6:coauthVersionMax="47" xr10:uidLastSave="{00000000-0000-0000-0000-000000000000}"/>
  <bookViews>
    <workbookView xWindow="36270" yWindow="2265" windowWidth="17250" windowHeight="8910" xr2:uid="{00000000-000D-0000-FFFF-FFFF00000000}"/>
  </bookViews>
  <sheets>
    <sheet name="Sheet1" sheetId="1" r:id="rId1"/>
  </sheets>
  <definedNames>
    <definedName name="_xlnm.Print_Area" localSheetId="0">Sheet1!$B$2:$H$45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E24" i="1"/>
  <c r="C35" i="1"/>
  <c r="F10" i="1" l="1"/>
  <c r="C43" i="1"/>
  <c r="H24" i="1"/>
  <c r="G24" i="1"/>
  <c r="G14" i="1" l="1"/>
  <c r="H25" i="1"/>
  <c r="G25" i="1"/>
  <c r="C34" i="1"/>
  <c r="C36" i="1" s="1"/>
  <c r="H17" i="1"/>
  <c r="G17" i="1"/>
  <c r="G20" i="1"/>
  <c r="G18" i="1"/>
  <c r="G19" i="1"/>
  <c r="H18" i="1"/>
  <c r="H15" i="1"/>
  <c r="H14" i="1"/>
  <c r="H21" i="1"/>
  <c r="H16" i="1"/>
  <c r="G22" i="1"/>
  <c r="G16" i="1"/>
  <c r="G23" i="1"/>
  <c r="H23" i="1"/>
  <c r="H20" i="1"/>
  <c r="G21" i="1"/>
  <c r="H22" i="1"/>
  <c r="H19" i="1"/>
  <c r="G15" i="1"/>
  <c r="E25" i="1" l="1"/>
  <c r="E23" i="1"/>
  <c r="E14" i="1"/>
  <c r="E16" i="1"/>
  <c r="E34" i="1"/>
  <c r="E43" i="1" s="1"/>
  <c r="E35" i="1"/>
  <c r="E21" i="1"/>
  <c r="E19" i="1"/>
  <c r="E22" i="1"/>
  <c r="E15" i="1"/>
  <c r="E20" i="1"/>
  <c r="E17" i="1"/>
  <c r="E18" i="1"/>
  <c r="E26" i="1" l="1"/>
  <c r="C42" i="1"/>
  <c r="C44" i="1" l="1"/>
  <c r="E42" i="1" s="1"/>
  <c r="E44" i="1" s="1"/>
</calcChain>
</file>

<file path=xl/sharedStrings.xml><?xml version="1.0" encoding="utf-8"?>
<sst xmlns="http://schemas.openxmlformats.org/spreadsheetml/2006/main" count="41" uniqueCount="40">
  <si>
    <t xml:space="preserve">General Assistance PRORATION form </t>
  </si>
  <si>
    <t xml:space="preserve">Number of Disqualified Individuals: </t>
  </si>
  <si>
    <t xml:space="preserve">Number of Household members total: </t>
  </si>
  <si>
    <t xml:space="preserve">Proration ratio: </t>
  </si>
  <si>
    <t>Monthly Expenses</t>
  </si>
  <si>
    <t xml:space="preserve">Actual Cost for the next 30 days </t>
  </si>
  <si>
    <t xml:space="preserve">Maximum Amount </t>
  </si>
  <si>
    <t xml:space="preserve">Allowed Amount </t>
  </si>
  <si>
    <t>Food</t>
  </si>
  <si>
    <t xml:space="preserve">Rent </t>
  </si>
  <si>
    <t>Mortgage</t>
  </si>
  <si>
    <t xml:space="preserve">Electricity </t>
  </si>
  <si>
    <t>LP Gas</t>
  </si>
  <si>
    <t xml:space="preserve">Houshold/ Personal Supplies </t>
  </si>
  <si>
    <t xml:space="preserve">Prescriptions/ Medical </t>
  </si>
  <si>
    <t xml:space="preserve">Water </t>
  </si>
  <si>
    <t xml:space="preserve">Sewer </t>
  </si>
  <si>
    <t xml:space="preserve">Other </t>
  </si>
  <si>
    <t xml:space="preserve">Total Monthly Houshold Expenses </t>
  </si>
  <si>
    <t xml:space="preserve">Diapers </t>
  </si>
  <si>
    <t xml:space="preserve">Prorated Maximums </t>
  </si>
  <si>
    <t>Prorated Actual</t>
  </si>
  <si>
    <t xml:space="preserve">DO NOT ENTER ANY VALUES IN THIS TABLE </t>
  </si>
  <si>
    <t>&lt;-- This cell will calculate automatically.</t>
  </si>
  <si>
    <t xml:space="preserve">Enter the appropriate Overall Maximum as it appears in Appendix A of your ordinance: </t>
  </si>
  <si>
    <t xml:space="preserve">Enter the total monthly income as it appears in Section 5 of your application: </t>
  </si>
  <si>
    <t xml:space="preserve">DEFICIT </t>
  </si>
  <si>
    <t>A) Overall Maximum:</t>
  </si>
  <si>
    <t>B) Income:</t>
  </si>
  <si>
    <t>C) Result (A-B) :</t>
  </si>
  <si>
    <t>D) Deficit (A&gt;B)</t>
  </si>
  <si>
    <t>E) Surplus (A&lt;B)</t>
  </si>
  <si>
    <t>UNMET NEED</t>
  </si>
  <si>
    <t xml:space="preserve">A) Allowed Expenses: </t>
  </si>
  <si>
    <t>C) Results (A-B)</t>
  </si>
  <si>
    <t xml:space="preserve">D) Unmet Need: </t>
  </si>
  <si>
    <t xml:space="preserve">E) Deficit: </t>
  </si>
  <si>
    <t xml:space="preserve">GA ELIGIBILITY: </t>
  </si>
  <si>
    <t>Please note: Assistance for diapers does not get prorated</t>
  </si>
  <si>
    <t>Heating Fuel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</si>
</sst>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/>
    <xf numFmtId="0" fontId="0" fillId="6" borderId="0" xfId="0" applyFill="1"/>
    <xf numFmtId="0" fontId="0" fillId="7" borderId="0" xfId="0" applyFill="1"/>
    <xf numFmtId="0" fontId="1" fillId="0" borderId="1" xfId="0" applyFont="1" applyBorder="1"/>
    <xf numFmtId="0" fontId="0" fillId="3" borderId="1" xfId="0" applyFill="1" applyBorder="1"/>
    <xf numFmtId="0" fontId="0" fillId="8" borderId="1" xfId="0" applyFill="1" applyBorder="1"/>
    <xf numFmtId="0" fontId="1" fillId="0" borderId="0" xfId="0" applyFont="1"/>
    <xf numFmtId="0" fontId="1" fillId="9" borderId="3" xfId="0" applyFont="1" applyFill="1" applyBorder="1"/>
    <xf numFmtId="0" fontId="0" fillId="9" borderId="4" xfId="0" applyFill="1" applyBorder="1"/>
    <xf numFmtId="0" fontId="1" fillId="0" borderId="5" xfId="0" applyFont="1" applyBorder="1"/>
    <xf numFmtId="0" fontId="0" fillId="3" borderId="5" xfId="0" applyFill="1" applyBorder="1"/>
    <xf numFmtId="0" fontId="0" fillId="3" borderId="6" xfId="0" applyFill="1" applyBorder="1"/>
    <xf numFmtId="0" fontId="0" fillId="6" borderId="2" xfId="0" applyFill="1" applyBorder="1"/>
    <xf numFmtId="0" fontId="0" fillId="5" borderId="2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1" fillId="2" borderId="1" xfId="0" applyFont="1" applyFill="1" applyBorder="1"/>
    <xf numFmtId="0" fontId="3" fillId="0" borderId="0" xfId="0" applyFont="1"/>
    <xf numFmtId="0" fontId="2" fillId="4" borderId="7" xfId="0" applyFont="1" applyFill="1" applyBorder="1"/>
    <xf numFmtId="0" fontId="0" fillId="10" borderId="1" xfId="0" applyFill="1" applyBorder="1"/>
    <xf numFmtId="0" fontId="0" fillId="0" borderId="2" xfId="0" applyBorder="1"/>
    <xf numFmtId="0" fontId="2" fillId="6" borderId="1" xfId="0" applyFont="1" applyFill="1" applyBorder="1"/>
    <xf numFmtId="0" fontId="1" fillId="0" borderId="10" xfId="0" applyFont="1" applyBorder="1"/>
    <xf numFmtId="0" fontId="0" fillId="6" borderId="10" xfId="0" applyFill="1" applyBorder="1"/>
    <xf numFmtId="0" fontId="0" fillId="6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</xdr:row>
      <xdr:rowOff>133350</xdr:rowOff>
    </xdr:from>
    <xdr:ext cx="5791199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514350"/>
          <a:ext cx="5791199" cy="609013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This form is designed to calculate your prorated maximums/ deficit/ and unmet need. </a:t>
          </a:r>
          <a:r>
            <a:rPr lang="en-US" sz="1100" b="1" u="sng"/>
            <a:t>Enter all information exactly as you would if there were no pro-ration needed</a:t>
          </a:r>
          <a:r>
            <a:rPr lang="en-US" sz="1100"/>
            <a:t>. The form will calculate everything for you based on the household information you enter.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4"/>
  <sheetViews>
    <sheetView tabSelected="1" workbookViewId="0">
      <selection activeCell="H32" sqref="H32"/>
    </sheetView>
  </sheetViews>
  <sheetFormatPr defaultRowHeight="15" x14ac:dyDescent="0.25"/>
  <cols>
    <col min="2" max="2" width="30.42578125" customWidth="1"/>
    <col min="3" max="3" width="30.5703125" customWidth="1"/>
    <col min="4" max="4" width="18.5703125" customWidth="1"/>
    <col min="5" max="5" width="17.85546875" customWidth="1"/>
    <col min="7" max="7" width="21.5703125" customWidth="1"/>
    <col min="8" max="8" width="20.5703125" customWidth="1"/>
    <col min="9" max="9" width="9.140625" customWidth="1"/>
  </cols>
  <sheetData>
    <row r="2" spans="2:8" ht="18.75" x14ac:dyDescent="0.3">
      <c r="B2" s="20" t="s">
        <v>0</v>
      </c>
    </row>
    <row r="7" spans="2:8" ht="15.75" thickBot="1" x14ac:dyDescent="0.3"/>
    <row r="8" spans="2:8" ht="15.75" thickBot="1" x14ac:dyDescent="0.3">
      <c r="B8" s="2" t="s">
        <v>1</v>
      </c>
      <c r="C8" s="2"/>
      <c r="D8" s="2"/>
      <c r="E8" s="2"/>
      <c r="F8" s="13"/>
    </row>
    <row r="9" spans="2:8" ht="15.75" thickBot="1" x14ac:dyDescent="0.3">
      <c r="B9" s="3" t="s">
        <v>2</v>
      </c>
      <c r="C9" s="3"/>
      <c r="D9" s="3"/>
      <c r="E9" s="3"/>
      <c r="F9" s="14"/>
    </row>
    <row r="10" spans="2:8" x14ac:dyDescent="0.25">
      <c r="B10" s="1" t="s">
        <v>3</v>
      </c>
      <c r="C10" s="1"/>
      <c r="D10" s="1"/>
      <c r="E10" s="1"/>
      <c r="F10" s="1" t="e">
        <f>SUM((F9-F8)/F9)</f>
        <v>#DIV/0!</v>
      </c>
      <c r="G10" t="s">
        <v>23</v>
      </c>
    </row>
    <row r="11" spans="2:8" ht="15.75" thickBot="1" x14ac:dyDescent="0.3"/>
    <row r="12" spans="2:8" x14ac:dyDescent="0.25">
      <c r="G12" s="8" t="s">
        <v>22</v>
      </c>
      <c r="H12" s="9"/>
    </row>
    <row r="13" spans="2:8" x14ac:dyDescent="0.25">
      <c r="B13" s="4" t="s">
        <v>4</v>
      </c>
      <c r="C13" s="4" t="s">
        <v>5</v>
      </c>
      <c r="D13" s="4" t="s">
        <v>6</v>
      </c>
      <c r="E13" s="4" t="s">
        <v>7</v>
      </c>
      <c r="G13" s="10" t="s">
        <v>21</v>
      </c>
      <c r="H13" s="25" t="s">
        <v>20</v>
      </c>
    </row>
    <row r="14" spans="2:8" x14ac:dyDescent="0.25">
      <c r="B14" s="22" t="s">
        <v>8</v>
      </c>
      <c r="C14" s="5"/>
      <c r="D14" s="24"/>
      <c r="E14" s="22" t="e">
        <f>MIN(G14,H14)</f>
        <v>#DIV/0!</v>
      </c>
      <c r="G14" s="11" t="e">
        <f>SUM(C14*F10)</f>
        <v>#DIV/0!</v>
      </c>
      <c r="H14" s="26" t="e">
        <f>SUM(D14*F10)</f>
        <v>#DIV/0!</v>
      </c>
    </row>
    <row r="15" spans="2:8" x14ac:dyDescent="0.25">
      <c r="B15" s="22" t="s">
        <v>9</v>
      </c>
      <c r="C15" s="5"/>
      <c r="D15" s="24"/>
      <c r="E15" s="22" t="e">
        <f t="shared" ref="E15:E22" si="0">MIN(G15,H15)</f>
        <v>#DIV/0!</v>
      </c>
      <c r="G15" s="11" t="e">
        <f>SUM(C15*F10)</f>
        <v>#DIV/0!</v>
      </c>
      <c r="H15" s="26" t="e">
        <f>SUM(D15*F10)</f>
        <v>#DIV/0!</v>
      </c>
    </row>
    <row r="16" spans="2:8" x14ac:dyDescent="0.25">
      <c r="B16" s="22" t="s">
        <v>10</v>
      </c>
      <c r="C16" s="5"/>
      <c r="D16" s="24"/>
      <c r="E16" s="22" t="e">
        <f t="shared" si="0"/>
        <v>#DIV/0!</v>
      </c>
      <c r="G16" s="11" t="e">
        <f>SUM(C16*F10)</f>
        <v>#DIV/0!</v>
      </c>
      <c r="H16" s="26" t="e">
        <f>SUM(D16*F10)</f>
        <v>#DIV/0!</v>
      </c>
    </row>
    <row r="17" spans="2:8" x14ac:dyDescent="0.25">
      <c r="B17" s="22" t="s">
        <v>11</v>
      </c>
      <c r="C17" s="5"/>
      <c r="D17" s="24"/>
      <c r="E17" s="22" t="e">
        <f t="shared" si="0"/>
        <v>#DIV/0!</v>
      </c>
      <c r="G17" s="11" t="e">
        <f>SUM(C17*F10)</f>
        <v>#DIV/0!</v>
      </c>
      <c r="H17" s="26" t="e">
        <f>SUM(D17*F10)</f>
        <v>#DIV/0!</v>
      </c>
    </row>
    <row r="18" spans="2:8" x14ac:dyDescent="0.25">
      <c r="B18" s="22" t="s">
        <v>12</v>
      </c>
      <c r="C18" s="5"/>
      <c r="D18" s="24"/>
      <c r="E18" s="22" t="e">
        <f t="shared" si="0"/>
        <v>#DIV/0!</v>
      </c>
      <c r="G18" s="11" t="e">
        <f>SUM(C18*F10)</f>
        <v>#DIV/0!</v>
      </c>
      <c r="H18" s="26" t="e">
        <f>SUM(D18*F10)</f>
        <v>#DIV/0!</v>
      </c>
    </row>
    <row r="19" spans="2:8" x14ac:dyDescent="0.25">
      <c r="B19" s="22" t="s">
        <v>39</v>
      </c>
      <c r="C19" s="5"/>
      <c r="D19" s="24"/>
      <c r="E19" s="22" t="e">
        <f t="shared" si="0"/>
        <v>#DIV/0!</v>
      </c>
      <c r="G19" s="11" t="e">
        <f>SUM(C19*F10)</f>
        <v>#DIV/0!</v>
      </c>
      <c r="H19" s="26" t="e">
        <f>SUM(D19*F10)</f>
        <v>#DIV/0!</v>
      </c>
    </row>
    <row r="20" spans="2:8" x14ac:dyDescent="0.25">
      <c r="B20" s="22" t="s">
        <v>13</v>
      </c>
      <c r="C20" s="5"/>
      <c r="D20" s="24"/>
      <c r="E20" s="22" t="e">
        <f t="shared" si="0"/>
        <v>#DIV/0!</v>
      </c>
      <c r="G20" s="11" t="e">
        <f>SUM(C20*F10)</f>
        <v>#DIV/0!</v>
      </c>
      <c r="H20" s="26" t="e">
        <f>SUM(D20*F10)</f>
        <v>#DIV/0!</v>
      </c>
    </row>
    <row r="21" spans="2:8" x14ac:dyDescent="0.25">
      <c r="B21" s="22" t="s">
        <v>14</v>
      </c>
      <c r="C21" s="5"/>
      <c r="D21" s="24"/>
      <c r="E21" s="22" t="e">
        <f t="shared" si="0"/>
        <v>#DIV/0!</v>
      </c>
      <c r="G21" s="11" t="e">
        <f>SUM(C21*F10)</f>
        <v>#DIV/0!</v>
      </c>
      <c r="H21" s="26" t="e">
        <f>SUM(D21*F10)</f>
        <v>#DIV/0!</v>
      </c>
    </row>
    <row r="22" spans="2:8" x14ac:dyDescent="0.25">
      <c r="B22" s="22" t="s">
        <v>15</v>
      </c>
      <c r="C22" s="5"/>
      <c r="D22" s="24"/>
      <c r="E22" s="22" t="e">
        <f t="shared" si="0"/>
        <v>#DIV/0!</v>
      </c>
      <c r="G22" s="11" t="e">
        <f>SUM(C22*F10)</f>
        <v>#DIV/0!</v>
      </c>
      <c r="H22" s="26" t="e">
        <f>SUM(D22*F10)</f>
        <v>#DIV/0!</v>
      </c>
    </row>
    <row r="23" spans="2:8" x14ac:dyDescent="0.25">
      <c r="B23" s="22" t="s">
        <v>16</v>
      </c>
      <c r="C23" s="5"/>
      <c r="D23" s="24"/>
      <c r="E23" s="22" t="e">
        <f>MIN(G23,H23)</f>
        <v>#DIV/0!</v>
      </c>
      <c r="G23" s="11" t="e">
        <f>SUM(C23*F10)</f>
        <v>#DIV/0!</v>
      </c>
      <c r="H23" s="26" t="e">
        <f>SUM(D23*F10)</f>
        <v>#DIV/0!</v>
      </c>
    </row>
    <row r="24" spans="2:8" x14ac:dyDescent="0.25">
      <c r="B24" s="22" t="s">
        <v>19</v>
      </c>
      <c r="C24" s="5"/>
      <c r="D24" s="24"/>
      <c r="E24" s="22">
        <f>MIN(G24,H24)</f>
        <v>0</v>
      </c>
      <c r="G24" s="11">
        <f>SUM(C24)</f>
        <v>0</v>
      </c>
      <c r="H24" s="26">
        <f>SUM(D24)</f>
        <v>0</v>
      </c>
    </row>
    <row r="25" spans="2:8" ht="15.75" thickBot="1" x14ac:dyDescent="0.3">
      <c r="B25" s="22" t="s">
        <v>17</v>
      </c>
      <c r="C25" s="5"/>
      <c r="D25" s="24"/>
      <c r="E25" s="22" t="e">
        <f>MIN(G25,H25)</f>
        <v>#DIV/0!</v>
      </c>
      <c r="G25" s="12" t="e">
        <f>SUM(C25*F10)</f>
        <v>#DIV/0!</v>
      </c>
      <c r="H25" s="27" t="e">
        <f>SUM(D25*F10)</f>
        <v>#DIV/0!</v>
      </c>
    </row>
    <row r="26" spans="2:8" x14ac:dyDescent="0.25">
      <c r="B26" s="6" t="s">
        <v>18</v>
      </c>
      <c r="C26" s="6">
        <f>SUM(C14:C25)</f>
        <v>0</v>
      </c>
      <c r="D26" s="6">
        <f>SUM(D14:D25)</f>
        <v>0</v>
      </c>
      <c r="E26" s="6" t="e">
        <f>SUM(E14:E25)</f>
        <v>#DIV/0!</v>
      </c>
    </row>
    <row r="28" spans="2:8" x14ac:dyDescent="0.25">
      <c r="B28" s="7" t="s">
        <v>38</v>
      </c>
    </row>
    <row r="29" spans="2:8" ht="15.75" thickBot="1" x14ac:dyDescent="0.3"/>
    <row r="30" spans="2:8" ht="15.75" thickBot="1" x14ac:dyDescent="0.3">
      <c r="B30" t="s">
        <v>24</v>
      </c>
      <c r="E30" s="23"/>
    </row>
    <row r="31" spans="2:8" ht="15.75" thickBot="1" x14ac:dyDescent="0.3">
      <c r="B31" t="s">
        <v>25</v>
      </c>
      <c r="E31" s="23"/>
    </row>
    <row r="33" spans="2:5" x14ac:dyDescent="0.25">
      <c r="B33" s="7" t="s">
        <v>26</v>
      </c>
    </row>
    <row r="34" spans="2:5" x14ac:dyDescent="0.25">
      <c r="B34" s="15" t="s">
        <v>27</v>
      </c>
      <c r="C34" s="16" t="e">
        <f>SUM(E30*F10)</f>
        <v>#DIV/0!</v>
      </c>
      <c r="D34" s="15" t="s">
        <v>30</v>
      </c>
      <c r="E34" s="16" t="e">
        <f>IF(C34&gt;C35,C36,0)</f>
        <v>#DIV/0!</v>
      </c>
    </row>
    <row r="35" spans="2:5" x14ac:dyDescent="0.25">
      <c r="B35" s="15" t="s">
        <v>28</v>
      </c>
      <c r="C35" s="16">
        <f>SUM(E31)</f>
        <v>0</v>
      </c>
      <c r="D35" s="15" t="s">
        <v>31</v>
      </c>
      <c r="E35" s="16" t="e">
        <f>IF(C34&lt;C35,-C36,0)</f>
        <v>#DIV/0!</v>
      </c>
    </row>
    <row r="36" spans="2:5" x14ac:dyDescent="0.25">
      <c r="B36" s="15" t="s">
        <v>29</v>
      </c>
      <c r="C36" s="16" t="e">
        <f>SUM(C34-C35)</f>
        <v>#DIV/0!</v>
      </c>
    </row>
    <row r="41" spans="2:5" x14ac:dyDescent="0.25">
      <c r="B41" s="7" t="s">
        <v>32</v>
      </c>
    </row>
    <row r="42" spans="2:5" x14ac:dyDescent="0.25">
      <c r="B42" s="17" t="s">
        <v>33</v>
      </c>
      <c r="C42" s="18" t="e">
        <f>SUM(E26)</f>
        <v>#DIV/0!</v>
      </c>
      <c r="D42" s="15" t="s">
        <v>35</v>
      </c>
      <c r="E42" s="16" t="e">
        <f>IF(C42&gt;C43,C44,0)</f>
        <v>#DIV/0!</v>
      </c>
    </row>
    <row r="43" spans="2:5" x14ac:dyDescent="0.25">
      <c r="B43" s="15" t="s">
        <v>28</v>
      </c>
      <c r="C43" s="16">
        <f>SUM(E31)</f>
        <v>0</v>
      </c>
      <c r="D43" s="15" t="s">
        <v>36</v>
      </c>
      <c r="E43" s="16" t="e">
        <f>SUM(E34)</f>
        <v>#DIV/0!</v>
      </c>
    </row>
    <row r="44" spans="2:5" ht="15.75" thickBot="1" x14ac:dyDescent="0.3">
      <c r="B44" s="15" t="s">
        <v>34</v>
      </c>
      <c r="C44" s="16" t="e">
        <f>SUM(C42-C43)</f>
        <v>#DIV/0!</v>
      </c>
      <c r="D44" s="19" t="s">
        <v>37</v>
      </c>
      <c r="E44" s="21" t="e">
        <f>MIN(E42:E43)</f>
        <v>#DIV/0!</v>
      </c>
    </row>
  </sheetData>
  <sheetProtection selectLockedCells="1" selectUnlockedCells="1"/>
  <pageMargins left="0.25" right="0.25" top="0.75" bottom="0.75" header="0.3" footer="0.3"/>
  <pageSetup scale="77" orientation="landscape" r:id="rId1"/>
  <rowBreaks count="1" manualBreakCount="1">
    <brk id="15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Kombakis,Paige</dc:creator>
  <cp:lastModifiedBy>Stacey Parra</cp:lastModifiedBy>
  <cp:lastPrinted>2023-12-01T20:17:00Z</cp:lastPrinted>
  <dcterms:created xsi:type="dcterms:W3CDTF">2022-10-17T15:40:00Z</dcterms:created>
  <dcterms:modified xsi:type="dcterms:W3CDTF">2024-03-12T13:11:15Z</dcterms:modified>
</cp:coreProperties>
</file>